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<sst xmlns="http://schemas.openxmlformats.org/spreadsheetml/2006/main" count="48" uniqueCount="36">
  <si>
    <t>中华药港核心区教育培训、生活配套区项目PC砖、石英砖、水磨石报价单</t>
  </si>
  <si>
    <t>工程名称：中华药港核心区教育培训、生活配套区项目</t>
  </si>
  <si>
    <t>序号</t>
  </si>
  <si>
    <t>材料/设备名称</t>
  </si>
  <si>
    <t>规格/型号/品牌/其他要求</t>
  </si>
  <si>
    <t>单位</t>
  </si>
  <si>
    <t>预计采购数量</t>
  </si>
  <si>
    <t>含税单价最高限价（元）</t>
  </si>
  <si>
    <t>报价</t>
  </si>
  <si>
    <t>备注</t>
  </si>
  <si>
    <t>含税单价（元）</t>
  </si>
  <si>
    <t>含税合价（元)</t>
  </si>
  <si>
    <t>芝麻灰PC砖</t>
  </si>
  <si>
    <t>18mm厚，防滑系数：拉伸强度70兆帕，弯曲强度100兆帕，钢结构平台铺设</t>
  </si>
  <si>
    <t>m2</t>
  </si>
  <si>
    <t>材料价，税率13%</t>
  </si>
  <si>
    <t>30厚白色水磨石</t>
  </si>
  <si>
    <t>30mm厚，防滑系数：水平面≥0.5；斜坡面≥0.8，含倒角磨边</t>
  </si>
  <si>
    <t>浅灰色石英砖（海棠角处理）墙面砖</t>
  </si>
  <si>
    <t>18mm厚，密度2.35g/cm3，吸水率≤0.1%，含倒角磨边</t>
  </si>
  <si>
    <t>浅灰色石英砖弧形定制墙面砖</t>
  </si>
  <si>
    <t>屋面砖</t>
  </si>
  <si>
    <t>1.规格型号：300*300*12（mm），白色/蓝色
2.材质：干压陶瓷砖（广场砖）；吸水率3＜E≤6，破坏强度≥1000，断裂模数≥23，摩擦系数0.6-0.7</t>
  </si>
  <si>
    <t>天街石英砖</t>
  </si>
  <si>
    <t>1.规格型号：600*600*18（mm），荔枝面芝麻黑；600*600*18（mm），荔枝面芝麻白
2.吸水率平均值≤0.5,单个值≤0.6,当厚度＞7.5mm时,平均值＞1300；断裂模数平均值＞35，单个值＞32；摩擦系数单个值≥0.50</t>
  </si>
  <si>
    <t>天街排水沟石英砖</t>
  </si>
  <si>
    <t>1.规格型号：300*600*25（mm），荔枝面芝麻白
2.吸水率平均值：0.5%＜平均值≤3%，当厚度＞7.5mm时,平均值＞1100，断裂模数平均值＞35，防滑值Cw级：45≤BPN＜60；排水孔：条状，26mm*150mm两头圆，四个孔，排水沟尺寸：宽度0.3米，石英砖</t>
  </si>
  <si>
    <t>块</t>
  </si>
  <si>
    <t>合计</t>
  </si>
  <si>
    <t>大写：</t>
  </si>
  <si>
    <t>小写：</t>
  </si>
  <si>
    <t>自动汇总</t>
  </si>
  <si>
    <t xml:space="preserve">    报价单位（盖公章）：                  </t>
  </si>
  <si>
    <t xml:space="preserve">    联系人：</t>
  </si>
  <si>
    <t>电话：</t>
  </si>
  <si>
    <t>报价日期：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</si>
</sst>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8"/>
      <color theme="1"/>
      <name val="方正小标宋_GBK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rgb="FF000000"/>
      <name val="仿宋"/>
      <charset val="134"/>
    </font>
    <font>
      <b/>
      <sz val="11"/>
      <color rgb="FF000000"/>
      <name val="宋体"/>
      <charset val="134"/>
    </font>
    <font>
      <sz val="16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7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7" fillId="0" borderId="0">
      <alignment vertical="center"/>
    </xf>
    <xf numFmtId="0" fontId="18" fillId="3" borderId="10">
      <alignment vertical="center"/>
    </xf>
    <xf numFmtId="0" fontId="19" fillId="4" borderId="11">
      <alignment vertical="center"/>
    </xf>
    <xf numFmtId="0" fontId="20" fillId="4" borderId="10">
      <alignment vertical="center"/>
    </xf>
    <xf numFmtId="0" fontId="21" fillId="5" borderId="12">
      <alignment vertical="center"/>
    </xf>
    <xf numFmtId="0" fontId="22" fillId="0" borderId="13">
      <alignment vertical="center"/>
    </xf>
    <xf numFmtId="0" fontId="23" fillId="0" borderId="14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  <xf numFmtId="0" fontId="29" fillId="0" borderId="0"/>
  </cellStyleXfs>
  <cellXfs count="29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6" fontId="0" fillId="0" borderId="5" xfId="0" applyNumberFormat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7"/>
  <sheetViews>
    <sheetView tabSelected="1" workbookViewId="0">
      <pane ySplit="4" topLeftCell="A5" activePane="bottomLeft" state="frozen"/>
      <selection/>
      <selection pane="bottomLeft" activeCell="H5" sqref="H5"/>
    </sheetView>
  </sheetViews>
  <sheetFormatPr defaultColWidth="9" defaultRowHeight="13.5"/>
  <cols>
    <col min="2" max="2" width="16.875" customWidth="1"/>
    <col min="3" max="3" width="21.2583333333333" style="3" customWidth="1"/>
    <col min="4" max="4" width="8.875" customWidth="1"/>
    <col min="6" max="6" width="12.125" customWidth="1"/>
    <col min="7" max="7" width="11.375" customWidth="1"/>
    <col min="8" max="8" width="11.7583333333333" customWidth="1"/>
    <col min="9" max="9" width="10.325" customWidth="1"/>
  </cols>
  <sheetData>
    <row r="1" ht="27" customHeight="1" spans="1:9">
      <c r="A1" s="4" t="s">
        <v>0</v>
      </c>
      <c r="B1" s="4"/>
      <c r="C1" s="5"/>
      <c r="D1" s="4"/>
      <c r="E1" s="4"/>
      <c r="F1" s="4"/>
      <c r="G1" s="4"/>
      <c r="H1" s="4"/>
      <c r="I1" s="4"/>
    </row>
    <row r="2" ht="27" customHeight="1" spans="1:9">
      <c r="A2" s="3" t="s">
        <v>1</v>
      </c>
      <c r="B2" s="3"/>
      <c r="D2" s="3"/>
      <c r="E2" s="3"/>
      <c r="F2" s="3"/>
      <c r="G2" s="3"/>
      <c r="H2" s="3"/>
      <c r="I2" s="3"/>
    </row>
    <row r="3" ht="26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/>
      <c r="I3" s="6" t="s">
        <v>9</v>
      </c>
    </row>
    <row r="4" ht="33" customHeight="1" spans="1:9">
      <c r="A4" s="9"/>
      <c r="B4" s="9"/>
      <c r="C4" s="9"/>
      <c r="D4" s="9"/>
      <c r="E4" s="9"/>
      <c r="F4" s="9"/>
      <c r="G4" s="10" t="s">
        <v>10</v>
      </c>
      <c r="H4" s="10" t="s">
        <v>11</v>
      </c>
      <c r="I4" s="9"/>
    </row>
    <row r="5" ht="60" customHeight="1" spans="1:9">
      <c r="A5" s="11">
        <v>1</v>
      </c>
      <c r="B5" s="12" t="s">
        <v>12</v>
      </c>
      <c r="C5" s="12" t="s">
        <v>13</v>
      </c>
      <c r="D5" s="12" t="s">
        <v>14</v>
      </c>
      <c r="E5" s="11">
        <v>608</v>
      </c>
      <c r="F5" s="11">
        <v>60</v>
      </c>
      <c r="G5" s="10"/>
      <c r="H5" s="13">
        <f>ROUND(E5*G5,2)</f>
        <v>0</v>
      </c>
      <c r="I5" s="9" t="s">
        <v>15</v>
      </c>
    </row>
    <row r="6" ht="56" customHeight="1" spans="1:9">
      <c r="A6" s="14">
        <v>2</v>
      </c>
      <c r="B6" s="12" t="s">
        <v>16</v>
      </c>
      <c r="C6" s="12" t="s">
        <v>17</v>
      </c>
      <c r="D6" s="12" t="s">
        <v>14</v>
      </c>
      <c r="E6" s="11">
        <v>20</v>
      </c>
      <c r="F6" s="11">
        <v>220</v>
      </c>
      <c r="G6" s="10"/>
      <c r="H6" s="13">
        <f t="shared" ref="H6:H11" si="0">ROUND(E6*G6,2)</f>
        <v>0</v>
      </c>
      <c r="I6" s="9" t="s">
        <v>15</v>
      </c>
    </row>
    <row r="7" ht="54" customHeight="1" spans="1:9">
      <c r="A7" s="14">
        <v>3</v>
      </c>
      <c r="B7" s="12" t="s">
        <v>18</v>
      </c>
      <c r="C7" s="12" t="s">
        <v>19</v>
      </c>
      <c r="D7" s="12" t="s">
        <v>14</v>
      </c>
      <c r="E7" s="11">
        <v>5053</v>
      </c>
      <c r="F7" s="11">
        <v>120</v>
      </c>
      <c r="G7" s="10"/>
      <c r="H7" s="13">
        <f t="shared" si="0"/>
        <v>0</v>
      </c>
      <c r="I7" s="9" t="s">
        <v>15</v>
      </c>
    </row>
    <row r="8" ht="57" customHeight="1" spans="1:9">
      <c r="A8" s="11">
        <v>4</v>
      </c>
      <c r="B8" s="12" t="s">
        <v>20</v>
      </c>
      <c r="C8" s="12" t="s">
        <v>19</v>
      </c>
      <c r="D8" s="12" t="s">
        <v>14</v>
      </c>
      <c r="E8" s="11">
        <v>63</v>
      </c>
      <c r="F8" s="11">
        <v>120</v>
      </c>
      <c r="G8" s="10"/>
      <c r="H8" s="13">
        <f t="shared" si="0"/>
        <v>0</v>
      </c>
      <c r="I8" s="9" t="s">
        <v>15</v>
      </c>
    </row>
    <row r="9" ht="101" customHeight="1" spans="1:9">
      <c r="A9" s="11">
        <v>5</v>
      </c>
      <c r="B9" s="12" t="s">
        <v>21</v>
      </c>
      <c r="C9" s="12" t="s">
        <v>22</v>
      </c>
      <c r="D9" s="12" t="s">
        <v>14</v>
      </c>
      <c r="E9" s="15">
        <v>15000</v>
      </c>
      <c r="F9" s="11">
        <v>50</v>
      </c>
      <c r="G9" s="10"/>
      <c r="H9" s="13">
        <f t="shared" si="0"/>
        <v>0</v>
      </c>
      <c r="I9" s="9" t="s">
        <v>15</v>
      </c>
    </row>
    <row r="10" ht="147" customHeight="1" spans="1:9">
      <c r="A10" s="11">
        <v>6</v>
      </c>
      <c r="B10" s="12" t="s">
        <v>23</v>
      </c>
      <c r="C10" s="12" t="s">
        <v>24</v>
      </c>
      <c r="D10" s="12" t="s">
        <v>14</v>
      </c>
      <c r="E10" s="15">
        <v>4900</v>
      </c>
      <c r="F10" s="11">
        <v>105</v>
      </c>
      <c r="G10" s="10"/>
      <c r="H10" s="13">
        <f t="shared" si="0"/>
        <v>0</v>
      </c>
      <c r="I10" s="9" t="s">
        <v>15</v>
      </c>
    </row>
    <row r="11" ht="152" customHeight="1" spans="1:9">
      <c r="A11" s="11">
        <v>7</v>
      </c>
      <c r="B11" s="12" t="s">
        <v>25</v>
      </c>
      <c r="C11" s="12" t="s">
        <v>26</v>
      </c>
      <c r="D11" s="12" t="s">
        <v>27</v>
      </c>
      <c r="E11" s="15">
        <v>2500</v>
      </c>
      <c r="F11" s="11">
        <v>40</v>
      </c>
      <c r="G11" s="16"/>
      <c r="H11" s="13">
        <f t="shared" si="0"/>
        <v>0</v>
      </c>
      <c r="I11" s="10" t="s">
        <v>15</v>
      </c>
    </row>
    <row r="12" s="1" customFormat="1" ht="25.5" customHeight="1" spans="1:9">
      <c r="A12" s="11">
        <v>8</v>
      </c>
      <c r="B12" s="17" t="s">
        <v>28</v>
      </c>
      <c r="C12" s="18" t="s">
        <v>29</v>
      </c>
      <c r="D12" s="19" t="str">
        <f>IF(OR(H12="",H12=0),"",TEXT(INT(H12),"[DBNum2]")&amp;"元"&amp;IF(INT(H12*10)-INT(H12)*10=0,"",TEXT(INT(H12*10)-INT(H12)*10,"[DBNum2]")&amp;"角")&amp;IF(INT(H12*100)-INT(H12*10)*10=0,"整",TEXT(INT(H12*100)-INT(H12*10)*10,"[DBNum2]")&amp;"分"))</f>
        <v/>
      </c>
      <c r="E12" s="20"/>
      <c r="F12" s="21"/>
      <c r="G12" s="18" t="s">
        <v>30</v>
      </c>
      <c r="H12" s="22">
        <f>SUM(H5:H11)</f>
        <v>0</v>
      </c>
      <c r="I12" s="23" t="s">
        <v>31</v>
      </c>
    </row>
    <row r="14" s="2" customFormat="1" ht="25.5" customHeight="1" spans="1:9">
      <c r="A14" s="24" t="s">
        <v>32</v>
      </c>
      <c r="B14" s="24"/>
      <c r="C14" s="24"/>
      <c r="D14" s="24"/>
      <c r="E14" s="24"/>
      <c r="F14" s="24"/>
      <c r="G14" s="24"/>
      <c r="H14" s="24"/>
      <c r="I14" s="24"/>
    </row>
    <row r="15" s="2" customFormat="1" ht="25.5" customHeight="1" spans="1:9">
      <c r="A15" s="25"/>
      <c r="B15" s="25"/>
      <c r="C15" s="25"/>
      <c r="D15" s="25"/>
      <c r="E15" s="25"/>
      <c r="F15" s="25"/>
      <c r="G15" s="25"/>
      <c r="H15" s="25"/>
      <c r="I15" s="25"/>
    </row>
    <row r="16" s="2" customFormat="1" ht="25.5" customHeight="1" spans="1:9">
      <c r="A16" s="25" t="s">
        <v>33</v>
      </c>
      <c r="B16" s="25"/>
      <c r="C16" s="25" t="s">
        <v>34</v>
      </c>
      <c r="D16" s="25"/>
      <c r="E16" s="26"/>
      <c r="F16" s="27" t="s">
        <v>35</v>
      </c>
      <c r="G16" s="27"/>
      <c r="H16" s="27"/>
      <c r="I16" s="27"/>
    </row>
    <row r="17" s="2" customFormat="1" ht="14.25" spans="2:2">
      <c r="B17" s="28"/>
    </row>
  </sheetData>
  <mergeCells count="15">
    <mergeCell ref="A1:I1"/>
    <mergeCell ref="A2:I2"/>
    <mergeCell ref="G3:H3"/>
    <mergeCell ref="D12:F12"/>
    <mergeCell ref="A14:I14"/>
    <mergeCell ref="A16:B16"/>
    <mergeCell ref="C16:D16"/>
    <mergeCell ref="F16:I16"/>
    <mergeCell ref="A3:A4"/>
    <mergeCell ref="B3:B4"/>
    <mergeCell ref="C3:C4"/>
    <mergeCell ref="D3:D4"/>
    <mergeCell ref="E3:E4"/>
    <mergeCell ref="F3:F4"/>
    <mergeCell ref="I3:I4"/>
  </mergeCells>
  <pageMargins left="0.700694444444445" right="0.354166666666667" top="0.751388888888889" bottom="0.751388888888889" header="0.298611111111111" footer="0.298611111111111"/>
  <pageSetup paperSize="9" scale="8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申小宁</cp:lastModifiedBy>
  <dcterms:created xsi:type="dcterms:W3CDTF">2023-05-12T11:15:00Z</dcterms:created>
  <dcterms:modified xsi:type="dcterms:W3CDTF">2026-05-29T03:04:39Z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399555D6FFFC4944A64185C625C970EE_12</vt:lpwstr>
  </property>
  <property fmtid="{D5CDD505-2E9C-101B-9397-08002B2CF9AE}" pid="4" name="CalculationRule">
    <vt:i4>0</vt:i4>
  </property>
</Properties>
</file>